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14B25DC7-B518-4416-A9C2-96DEBB765DC8}"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<sst xmlns="http://schemas.openxmlformats.org/spreadsheetml/2006/main" count="8066" uniqueCount="1829">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</sst>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99" customHeight="1">
      <c r="A10" s="247" t="s">
        <v>654</v>
      </c>
      <c r="B10" s="248"/>
      <c r="C10" s="191" t="str">
        <f>VLOOKUP(A10,Listado!A6:R456,6,0)</f>
        <v>G. PROYECTOS DE EDIFICACIÓN</v>
      </c>
      <c r="D10" s="191"/>
      <c r="E10" s="191"/>
      <c r="F10" s="191"/>
      <c r="G10" s="191" t="str">
        <f>VLOOKUP(A10,Listado!A6:R456,7,0)</f>
        <v>Técnico/a 2</v>
      </c>
      <c r="H10" s="191"/>
      <c r="I10" s="241" t="str">
        <f>VLOOKUP(A10,Listado!A6:R456,2,0)</f>
        <v>Técnico en redacción de proyectos en la parte de mediciones, presupuestos y estudios de seguridad y salud</v>
      </c>
      <c r="J10" s="242"/>
      <c r="K10" s="191" t="str">
        <f>VLOOKUP(A10,Listado!A6:R456,11,0)</f>
        <v>Madrid</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81.599999999999994" customHeight="1" thickTop="1" thickBot="1">
      <c r="A17" s="231" t="str">
        <f>VLOOKUP(A10,Listado!A6:R456,18,0)</f>
        <v>Conocimiento básico metodología BIM</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varCrYrq9TbYUPpbSx3smUzSO6IhUTQAc3dKbGlL0EE10pIEvj6TB3QPnIBcIhJoY6fzESUEqSBOAsv3RIc5xQ==" saltValue="7BAYXnFG5wNtdRt99+XTL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2022-10-11T07:45:38Z</dcterms:modified>
</cp:coreProperties>
</file>